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0426"/>
  <workbookPr dateCompatibility="0" defaultThemeVersion="202300"/>
  <mc:AlternateContent xmlns:mc="http://schemas.openxmlformats.org/markup-compatibility/2006">
    <mc:Choice Requires="x15">
      <x15ac:absPath xmlns:x15ac="http://schemas.microsoft.com/office/spreadsheetml/2010/11/ac" url="/Users/amaury.andre/Library/CloudStorage/Dropbox/AULAS-2026-1S/FE/"/>
    </mc:Choice>
  </mc:AlternateContent>
  <xr:revisionPtr revIDLastSave="0" documentId="8_{07F9933C-371A-DC41-94CD-4C8619AF1002}" xr6:coauthVersionLast="47" xr6:coauthVersionMax="47" xr10:uidLastSave="{00000000-0000-0000-0000-000000000000}"/>
  <bookViews>
    <workbookView xWindow="0" yWindow="660" windowWidth="29400" windowHeight="17280" xr2:uid="{C285980A-1BA2-3E4C-A0F8-0EA1DE0B72B2}"/>
  </bookViews>
  <sheets>
    <sheet name="Planilha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C3" i="1" l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" i="1"/>
  <c r="J24" i="1"/>
  <c r="J25" i="1"/>
  <c r="J26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" i="1"/>
</calcChain>
</file>

<file path=xl/sharedStrings.xml><?xml version="1.0" encoding="utf-8"?>
<sst xmlns="http://purl.oclc.org/ooxml/spreadsheetml/main" count="70" uniqueCount="64">
  <si>
    <t>Matrícula</t>
  </si>
  <si>
    <t>Nome Aluno</t>
  </si>
  <si>
    <t>Pontuação</t>
  </si>
  <si>
    <t>G810DG9</t>
  </si>
  <si>
    <t>G759826</t>
  </si>
  <si>
    <t>N065AH0</t>
  </si>
  <si>
    <t>T136164</t>
  </si>
  <si>
    <t>G763CB2</t>
  </si>
  <si>
    <t>N056797</t>
  </si>
  <si>
    <t>G8354H0</t>
  </si>
  <si>
    <t>G792548</t>
  </si>
  <si>
    <t>G50JJG4</t>
  </si>
  <si>
    <t>G769368</t>
  </si>
  <si>
    <t>N070DJ1</t>
  </si>
  <si>
    <t>N092394</t>
  </si>
  <si>
    <t>N248076</t>
  </si>
  <si>
    <t>N0479B4</t>
  </si>
  <si>
    <t>G76BHE4</t>
  </si>
  <si>
    <t>G766725</t>
  </si>
  <si>
    <t>G797752</t>
  </si>
  <si>
    <t>G76AHF6</t>
  </si>
  <si>
    <t>F3520C5</t>
  </si>
  <si>
    <t>G7870J2</t>
  </si>
  <si>
    <t>G84FJJ9</t>
  </si>
  <si>
    <t>F357074</t>
  </si>
  <si>
    <t>F3511B8</t>
  </si>
  <si>
    <t>G885DH7</t>
  </si>
  <si>
    <t>G862AB6</t>
  </si>
  <si>
    <t>PSA</t>
  </si>
  <si>
    <t>Discursiva</t>
  </si>
  <si>
    <t>Avaliacao: 6,5/10 (C1: 1,0; C2: 1,0; C3: 1,5; C4: 3,0)</t>
  </si>
  <si>
    <t>Feedback: O texto atende ao tema ao citar internet, bolhas, violencia contra mulheres e uma proposta de normas/campanhas. E necessario melhorar bastante a norma-padrao, a pontuacao e a organizacao dos paragrafos, alem de detalhar melhor quem executaria a proposta e por quais meios.</t>
  </si>
  <si>
    <t>Avaliacao: 6,0/10 (C1: 1,0; C2: 1,0; C3: 1,0; C4: 3,0)</t>
  </si>
  <si>
    <t>Feedback: A redacao aborda redes sociais, sensacao de seguranca atras da tela, medo social e propostas de educacao e punicao. Algumas ideias ficam contraditorias ou pouco claras, por isso e importante organizar melhor causa, consequencia e solucao em paragrafos distintos.</t>
  </si>
  <si>
    <t>Avaliacao: 9,0/10 (C1: 1,5; C2: 1,5; C3: 2,0; C4: 4,0)</t>
  </si>
  <si>
    <t>Feedback: Bom desenvolvimento do tema, com repertorio pertinente, uso dos textos motivadores e proposta de conscientizacao por meio do governo e da midia. Para avancar, revise concordancia, pontuacao e evite depender excessivamente da reproducao dos textos de apoio.</t>
  </si>
  <si>
    <t>Feedback: O texto reconhece o papel das redes, dos grupos red pill e de influenciadores, alem de mencionar consequencias sociais. A argumentacao, porem, fica fragmentada e a proposta aparece pouco nitida; desenvolva melhor os paragrafos e explicite a acao de enfrentamento.</t>
  </si>
  <si>
    <t>Avaliacao: 6,5/10 (C1: 1,5; C2: 1,0; C3: 1,0; C4: 3,0)</t>
  </si>
  <si>
    <t>Feedback: A resposta e concisa e contempla causa, consequencia e proposta, ao tratar de redes sociais, danos psicologicos e denuncias. O desenvolvimento ainda e superficial; amplie os argumentos e apresente uma intervencao mais coletiva e detalhada.</t>
  </si>
  <si>
    <t>Feedback: O texto compreende o tema e associa machosfera, violencia e estereotipos de masculinidade. Ha muitos desvios linguisticos e periodos pouco claros; organize melhor as ideias e torne a proposta de conscientizacao mais concreta.</t>
  </si>
  <si>
    <t>Avaliacao: 7,0/10 (C1: 1,0; C2: 1,5; C3: 1,5; C4: 3,0)</t>
  </si>
  <si>
    <t>Feedback: Ha bom recorte sobre redes sociais, influenciadores e falta de educacao emocional, com consequencias sociais pertinentes. A proposta precisa indicar melhor agente, acao e finalidade, e a legibilidade da escrita tambem deve ser cuidada.</t>
  </si>
  <si>
    <t>Avaliacao: 5,0/10 (C1: 1,0; C2: 1,0; C3: 1,0; C4: 2,0)</t>
  </si>
  <si>
    <t>Feedback: O texto sugere tecnologia e anonimato como causas, mas o desenvolvimento fica pouco claro e a leitura e prejudicada pela escrita muito fraca na imagem. As consequencias e a proposta aparecem de modo vago; reescreva com mais clareza e detalhamento.</t>
  </si>
  <si>
    <t>Feedback: A redacao faz boa critica a masculinidade baseada em controle e ao consumo de conteudo sem questionamento. Para melhorar, evite escrever todo o texto em letras maiusculas, aprofunde as consequencias e detalhe melhor a intervencao.</t>
  </si>
  <si>
    <t>Feedback: Excelente compreensao do tema, com causa ligada a anonimato e pertencimento, consequencias bem relacionadas e proposta de enfrentamento por lei, analise rigorosa e punicao online. Revise apenas algumas impropriedades vocabulares e de concordancia.</t>
  </si>
  <si>
    <t>Avaliacao: 7,0/10 (C1: 1,5; C2: 1,0; C3: 1,5; C4: 3,0)</t>
  </si>
  <si>
    <t>Feedback: O texto aborda a internet, o anonimato, crimes associados e propostas como banimento e educacao. A articulacao entre os paragrafos precisa melhorar, e a intervencao deve priorizar medidas coletivas e preventivas, nao apenas recursos individuais de defesa.</t>
  </si>
  <si>
    <t>Feedback: A resposta relaciona odio, consequencias para mulheres e acao governamental com instituicoes publicas. A proposta esta no caminho certo, mas precisa ser mais concreta; tambem ha desvios de norma-padrao e excesso de generalizacoes.</t>
  </si>
  <si>
    <t>Avaliacao: 8,0/10 (C1: 1,0; C2: 1,5; C3: 1,5; C4: 4,0)</t>
  </si>
  <si>
    <t>Feedback: Boa analise do anonimato e da falta de controle nas redes, com proposta detalhada de verificacao de perfis, identificacao de praticas que ferem direitos e melhoria dos mecanismos de denuncia. Trabalhe a concordancia, a pontuacao e a escolha vocabular.</t>
  </si>
  <si>
    <t>Avaliacao: 7,5/10 (C1: 1,0; C2: 1,0; C3: 1,5; C4: 4,0)</t>
  </si>
  <si>
    <t>Feedback: O texto aponta red pill, influenciadores, violencia e inferiorizacao das mulheres, alem de propor denuncias, derrubada de canais e educacao desde a infancia. Para subir a nota, melhore a coesao, a clareza das frases e os desvios gramaticais.</t>
  </si>
  <si>
    <t>Feedback: A redacao aborda cultura incel, rejeicao, violencia e criminalizacao da misoginia, mas a argumentacao fica confusa e a proposta pouco operacional. Organize o texto em introducao, desenvolvimento e conclusao, com causas, consequencias e intervencao bem separadas.</t>
  </si>
  <si>
    <t>Media Obj</t>
  </si>
  <si>
    <t>Media Fim</t>
  </si>
  <si>
    <t>NP1</t>
  </si>
  <si>
    <t>Critérios</t>
  </si>
  <si>
    <t>Feedback</t>
  </si>
  <si>
    <t>Critérios usados</t>
  </si>
  <si>
    <t>C1 - Aptidao linguistica (0,5 a 2,0)</t>
  </si>
  <si>
    <t>C2 - Articulacao do texto (0,5 a 2,0)</t>
  </si>
  <si>
    <t>C3 - Genero dissertativo-argumentativo e desenvolvimento do tema (0,5 a 2,0)</t>
  </si>
  <si>
    <t>C4 - Argumentacao e proposta de intervencao (1,0 a 4,0)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</si>
</sst>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4">
    <font>
      <sz val="10"/>
      <color theme="1"/>
      <name val="Liberation Sans"/>
    </font>
    <font>
      <sz val="10"/>
      <color theme="1"/>
      <name val="Liberation Sans"/>
    </font>
    <font>
      <b/>
      <sz val="10"/>
      <color theme="1"/>
      <name val="Liberation Sans"/>
    </font>
    <font>
      <b/>
      <sz val="10"/>
      <color rgb="FFFFFFFF"/>
      <name val="Liberation Sans"/>
    </font>
    <font>
      <sz val="10"/>
      <color rgb="FFCC0000"/>
      <name val="Liberation Sans"/>
    </font>
    <font>
      <i/>
      <sz val="10"/>
      <color rgb="FF808080"/>
      <name val="Liberation Sans"/>
    </font>
    <font>
      <sz val="10"/>
      <color rgb="FF006600"/>
      <name val="Liberation Sans"/>
    </font>
    <font>
      <b/>
      <sz val="24"/>
      <color rgb="FF000000"/>
      <name val="Liberation Sans"/>
    </font>
    <font>
      <b/>
      <sz val="18"/>
      <color rgb="FF000000"/>
      <name val="Liberation Sans"/>
    </font>
    <font>
      <b/>
      <sz val="12"/>
      <color rgb="FF000000"/>
      <name val="Liberation Sans"/>
    </font>
    <font>
      <u/>
      <sz val="10"/>
      <color rgb="FF0000EE"/>
      <name val="Liberation Sans"/>
    </font>
    <font>
      <sz val="10"/>
      <color rgb="FF996600"/>
      <name val="Liberation Sans"/>
    </font>
    <font>
      <sz val="10"/>
      <color rgb="FF333333"/>
      <name val="Liberation Sans"/>
    </font>
    <font>
      <b/>
      <i/>
      <u/>
      <sz val="10"/>
      <color theme="1"/>
      <name val="Liberation Sans"/>
    </font>
  </fonts>
  <fills count="9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</fills>
  <borders count="3">
    <border>
      <start/>
      <end/>
      <top/>
      <bottom/>
      <diagonal/>
    </border>
    <border>
      <start style="thin">
        <color rgb="FF808080"/>
      </start>
      <end style="thin">
        <color rgb="FF808080"/>
      </end>
      <top style="thin">
        <color rgb="FF808080"/>
      </top>
      <bottom style="thin">
        <color rgb="FF808080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0" fontId="2" fillId="0" borderId="0"/>
    <xf numFmtId="0" fontId="3" fillId="2" borderId="0"/>
    <xf numFmtId="0" fontId="3" fillId="3" borderId="0"/>
    <xf numFmtId="0" fontId="2" fillId="4" borderId="0"/>
    <xf numFmtId="0" fontId="4" fillId="5" borderId="0"/>
    <xf numFmtId="0" fontId="3" fillId="6" borderId="0"/>
    <xf numFmtId="0" fontId="5" fillId="0" borderId="0"/>
    <xf numFmtId="0" fontId="6" fillId="7" borderId="0"/>
    <xf numFmtId="0" fontId="7" fillId="0" borderId="0"/>
    <xf numFmtId="0" fontId="8" fillId="0" borderId="0"/>
    <xf numFmtId="0" fontId="9" fillId="0" borderId="0"/>
    <xf numFmtId="0" fontId="10" fillId="0" borderId="0"/>
    <xf numFmtId="0" fontId="11" fillId="8" borderId="0"/>
    <xf numFmtId="0" fontId="12" fillId="8" borderId="1"/>
    <xf numFmtId="0" fontId="13" fillId="0" borderId="0"/>
    <xf numFmtId="0" fontId="1" fillId="0" borderId="0"/>
    <xf numFmtId="0" fontId="1" fillId="0" borderId="0"/>
    <xf numFmtId="0" fontId="4" fillId="0" borderId="0"/>
  </cellStyleXfs>
  <cellXfs count="8">
    <xf numFmtId="0" fontId="0" fillId="0" borderId="0" xfId="0"/>
    <xf numFmtId="0" fontId="0" fillId="0" borderId="0" xfId="0" applyAlignment="1">
      <alignment horizontal="center"/>
    </xf>
    <xf numFmtId="0" fontId="0" fillId="0" borderId="2" xfId="0" applyBorder="1"/>
    <xf numFmtId="0" fontId="0" fillId="0" borderId="2" xfId="0" applyBorder="1" applyAlignment="1">
      <alignment horizontal="center"/>
    </xf>
    <xf numFmtId="0" fontId="2" fillId="0" borderId="2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2" fillId="0" borderId="2" xfId="0" applyNumberFormat="1" applyFont="1" applyBorder="1" applyAlignment="1">
      <alignment horizontal="center"/>
    </xf>
    <xf numFmtId="0" fontId="2" fillId="0" borderId="2" xfId="0" applyFont="1" applyBorder="1"/>
  </cellXfs>
  <cellStyles count="19">
    <cellStyle name="Accent" xfId="1" xr:uid="{4FCDE59F-76E5-DC46-8E67-64F643688502}"/>
    <cellStyle name="Accent 1" xfId="2" xr:uid="{18D16B03-8CA8-C249-8D1C-C55FA0B21F08}"/>
    <cellStyle name="Accent 2" xfId="3" xr:uid="{20943ADA-5DEB-174E-B3E7-CFAF14FBCD17}"/>
    <cellStyle name="Accent 3" xfId="4" xr:uid="{31FC03E5-18A0-2445-9263-C66A8B270161}"/>
    <cellStyle name="Bad" xfId="5" xr:uid="{FA3CFDB4-DDF1-9449-8F68-60DA9C3543E4}"/>
    <cellStyle name="Error" xfId="6" xr:uid="{6120EC64-4887-B04B-B118-C69839EA170C}"/>
    <cellStyle name="Footnote" xfId="7" xr:uid="{9E643042-9478-F64E-A649-EDD3C0A2C461}"/>
    <cellStyle name="Good" xfId="8" xr:uid="{526AAAB1-64A6-2048-8E31-FAE43C70831E}"/>
    <cellStyle name="Heading" xfId="9" xr:uid="{278C8B8C-A518-004A-8BF1-EB3259BE1A70}"/>
    <cellStyle name="Heading 1" xfId="10" xr:uid="{4573940C-5B99-3145-A369-2474931C4435}"/>
    <cellStyle name="Heading 2" xfId="11" xr:uid="{BF9534C1-6487-024B-87F6-C03D011D6386}"/>
    <cellStyle name="Hyperlink" xfId="12" xr:uid="{39F6AB21-5094-8142-BF33-8F0B9DF3CEAF}"/>
    <cellStyle name="Neutral" xfId="13" xr:uid="{CA56E8D6-7F61-7141-84E3-6D9FA37EE8FE}"/>
    <cellStyle name="Normal" xfId="0" builtinId="0" customBuiltin="1"/>
    <cellStyle name="Note" xfId="14" xr:uid="{0EAA9FE8-6638-D341-95C0-761C0F08951A}"/>
    <cellStyle name="Result" xfId="15" xr:uid="{276F58CE-5856-4C4E-A782-AE779B3A92CF}"/>
    <cellStyle name="Status" xfId="16" xr:uid="{9FF973B2-72D8-054A-8EC5-4C9EC18BC118}"/>
    <cellStyle name="Text" xfId="17" xr:uid="{0E4C0A15-5729-2642-8FEA-D2A43C5CA992}"/>
    <cellStyle name="Warning" xfId="18" xr:uid="{9444B962-80FB-A242-9C11-C7FC4D76AB7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  <a:ln w="2540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967868-A376-AB4C-986D-CE2D9721AB7A}">
  <dimension ref="A1:J33"/>
  <sheetViews>
    <sheetView tabSelected="1" zoomScale="137" workbookViewId="0">
      <selection activeCell="B2" sqref="B2:B26"/>
    </sheetView>
  </sheetViews>
  <sheetFormatPr baseColWidth="10" defaultRowHeight="13"/>
  <cols>
    <col min="1" max="1" width="17" customWidth="1"/>
    <col min="2" max="2" width="66" customWidth="1"/>
    <col min="3" max="3" width="11.83203125" style="1" customWidth="1"/>
    <col min="4" max="4" width="17" hidden="1" customWidth="1"/>
    <col min="5" max="5" width="11" style="1"/>
    <col min="9" max="10" width="11" style="1"/>
  </cols>
  <sheetData>
    <row r="1" spans="1:10">
      <c r="A1" s="7" t="s">
        <v>0</v>
      </c>
      <c r="B1" s="7" t="s">
        <v>1</v>
      </c>
      <c r="C1" s="4" t="s">
        <v>56</v>
      </c>
      <c r="D1" s="7" t="s">
        <v>2</v>
      </c>
      <c r="E1" s="4" t="s">
        <v>28</v>
      </c>
      <c r="F1" s="7" t="s">
        <v>29</v>
      </c>
      <c r="G1" s="7" t="s">
        <v>57</v>
      </c>
      <c r="H1" s="7" t="s">
        <v>58</v>
      </c>
      <c r="I1" s="4" t="s">
        <v>54</v>
      </c>
      <c r="J1" s="4" t="s">
        <v>55</v>
      </c>
    </row>
    <row r="2" spans="1:10">
      <c r="A2" s="2" t="s">
        <v>3</v>
      </c>
      <c r="B2" s="2"/>
      <c r="C2" s="3">
        <f>D2*12.5</f>
        <v>6</v>
      </c>
      <c r="D2" s="2">
        <v>0.48</v>
      </c>
      <c r="E2" s="3">
        <v>20</v>
      </c>
      <c r="F2" s="2">
        <v>7</v>
      </c>
      <c r="G2" s="2" t="s">
        <v>40</v>
      </c>
      <c r="H2" s="2" t="s">
        <v>44</v>
      </c>
      <c r="I2" s="5">
        <f>(D2+E2/20)/2</f>
        <v>0.74</v>
      </c>
      <c r="J2" s="6">
        <f>(D2+E2/20+F2/10)/2</f>
        <v>1.0899999999999999</v>
      </c>
    </row>
    <row r="3" spans="1:10">
      <c r="A3" s="2" t="s">
        <v>4</v>
      </c>
      <c r="B3" s="2"/>
      <c r="C3" s="3">
        <f t="shared" ref="C3:C26" si="0">D3*12.5</f>
        <v>7.0000000000000009</v>
      </c>
      <c r="D3" s="2">
        <v>0.56000000000000005</v>
      </c>
      <c r="E3" s="3">
        <v>20</v>
      </c>
      <c r="F3" s="2">
        <v>6</v>
      </c>
      <c r="G3" s="2" t="s">
        <v>32</v>
      </c>
      <c r="H3" s="2" t="s">
        <v>33</v>
      </c>
      <c r="I3" s="5">
        <f t="shared" ref="I3:I26" si="1">(D3+E3/20)/2</f>
        <v>0.78</v>
      </c>
      <c r="J3" s="6">
        <f t="shared" ref="J3:J26" si="2">(D3+E3/20+F3/10)/2</f>
        <v>1.08</v>
      </c>
    </row>
    <row r="4" spans="1:10">
      <c r="A4" s="2" t="s">
        <v>5</v>
      </c>
      <c r="B4" s="2"/>
      <c r="C4" s="3">
        <f t="shared" si="0"/>
        <v>6</v>
      </c>
      <c r="D4" s="2">
        <v>0.48</v>
      </c>
      <c r="E4" s="3">
        <v>16</v>
      </c>
      <c r="F4" s="2">
        <v>6.5</v>
      </c>
      <c r="G4" s="2" t="s">
        <v>30</v>
      </c>
      <c r="H4" s="2" t="s">
        <v>39</v>
      </c>
      <c r="I4" s="5">
        <f t="shared" si="1"/>
        <v>0.64</v>
      </c>
      <c r="J4" s="6">
        <f t="shared" si="2"/>
        <v>0.96500000000000008</v>
      </c>
    </row>
    <row r="5" spans="1:10">
      <c r="A5" s="2" t="s">
        <v>6</v>
      </c>
      <c r="B5" s="2"/>
      <c r="C5" s="3">
        <f t="shared" si="0"/>
        <v>10</v>
      </c>
      <c r="D5" s="2">
        <v>0.8</v>
      </c>
      <c r="E5" s="3">
        <v>16</v>
      </c>
      <c r="F5" s="2">
        <v>6</v>
      </c>
      <c r="G5" s="2" t="s">
        <v>32</v>
      </c>
      <c r="H5" s="2" t="s">
        <v>36</v>
      </c>
      <c r="I5" s="5">
        <f t="shared" si="1"/>
        <v>0.8</v>
      </c>
      <c r="J5" s="6">
        <f t="shared" si="2"/>
        <v>1.1000000000000001</v>
      </c>
    </row>
    <row r="6" spans="1:10">
      <c r="A6" s="2" t="s">
        <v>7</v>
      </c>
      <c r="B6" s="2"/>
      <c r="C6" s="3">
        <f t="shared" si="0"/>
        <v>20</v>
      </c>
      <c r="D6" s="2">
        <v>1.6</v>
      </c>
      <c r="E6" s="3"/>
      <c r="F6" s="2"/>
      <c r="G6" s="2"/>
      <c r="H6" s="2"/>
      <c r="I6" s="5">
        <f t="shared" si="1"/>
        <v>0.8</v>
      </c>
      <c r="J6" s="6">
        <f t="shared" si="2"/>
        <v>0.8</v>
      </c>
    </row>
    <row r="7" spans="1:10">
      <c r="A7" s="2" t="s">
        <v>8</v>
      </c>
      <c r="B7" s="2"/>
      <c r="C7" s="3">
        <f t="shared" si="0"/>
        <v>19</v>
      </c>
      <c r="D7" s="2">
        <v>1.52</v>
      </c>
      <c r="E7" s="3">
        <v>18</v>
      </c>
      <c r="F7" s="2">
        <v>7.5</v>
      </c>
      <c r="G7" s="2" t="s">
        <v>51</v>
      </c>
      <c r="H7" s="2" t="s">
        <v>52</v>
      </c>
      <c r="I7" s="5">
        <f t="shared" si="1"/>
        <v>1.21</v>
      </c>
      <c r="J7" s="6">
        <f t="shared" si="2"/>
        <v>1.585</v>
      </c>
    </row>
    <row r="8" spans="1:10">
      <c r="A8" s="2" t="s">
        <v>9</v>
      </c>
      <c r="B8" s="2"/>
      <c r="C8" s="3">
        <f t="shared" si="0"/>
        <v>14.000000000000002</v>
      </c>
      <c r="D8" s="2">
        <v>1.1200000000000001</v>
      </c>
      <c r="E8" s="3">
        <v>17</v>
      </c>
      <c r="F8" s="2">
        <v>9</v>
      </c>
      <c r="G8" s="2" t="s">
        <v>34</v>
      </c>
      <c r="H8" s="2" t="s">
        <v>45</v>
      </c>
      <c r="I8" s="5">
        <f t="shared" si="1"/>
        <v>0.9850000000000001</v>
      </c>
      <c r="J8" s="6">
        <f t="shared" si="2"/>
        <v>1.4350000000000001</v>
      </c>
    </row>
    <row r="9" spans="1:10">
      <c r="A9" s="2" t="s">
        <v>10</v>
      </c>
      <c r="B9" s="2"/>
      <c r="C9" s="3">
        <f t="shared" si="0"/>
        <v>13</v>
      </c>
      <c r="D9" s="2">
        <v>1.04</v>
      </c>
      <c r="E9" s="3"/>
      <c r="F9" s="2"/>
      <c r="G9" s="2"/>
      <c r="H9" s="2"/>
      <c r="I9" s="5">
        <f t="shared" si="1"/>
        <v>0.52</v>
      </c>
      <c r="J9" s="6">
        <f t="shared" si="2"/>
        <v>0.52</v>
      </c>
    </row>
    <row r="10" spans="1:10">
      <c r="A10" s="2" t="s">
        <v>11</v>
      </c>
      <c r="B10" s="2"/>
      <c r="C10" s="3">
        <f t="shared" si="0"/>
        <v>8</v>
      </c>
      <c r="D10" s="2">
        <v>0.64</v>
      </c>
      <c r="E10" s="3"/>
      <c r="F10" s="2"/>
      <c r="G10" s="2"/>
      <c r="H10" s="2"/>
      <c r="I10" s="5">
        <f t="shared" si="1"/>
        <v>0.32</v>
      </c>
      <c r="J10" s="6">
        <f t="shared" si="2"/>
        <v>0.32</v>
      </c>
    </row>
    <row r="11" spans="1:10">
      <c r="A11" s="2" t="s">
        <v>12</v>
      </c>
      <c r="B11" s="2"/>
      <c r="C11" s="3">
        <f t="shared" si="0"/>
        <v>17</v>
      </c>
      <c r="D11" s="2">
        <v>1.36</v>
      </c>
      <c r="E11" s="3">
        <v>11</v>
      </c>
      <c r="F11" s="2">
        <v>7</v>
      </c>
      <c r="G11" s="2" t="s">
        <v>40</v>
      </c>
      <c r="H11" s="2" t="s">
        <v>41</v>
      </c>
      <c r="I11" s="5">
        <f t="shared" si="1"/>
        <v>0.95500000000000007</v>
      </c>
      <c r="J11" s="6">
        <f t="shared" si="2"/>
        <v>1.3050000000000002</v>
      </c>
    </row>
    <row r="12" spans="1:10">
      <c r="A12" s="2" t="s">
        <v>13</v>
      </c>
      <c r="B12" s="2"/>
      <c r="C12" s="3">
        <f t="shared" si="0"/>
        <v>12</v>
      </c>
      <c r="D12" s="2">
        <v>0.96</v>
      </c>
      <c r="E12" s="3">
        <v>19</v>
      </c>
      <c r="F12" s="2">
        <v>5</v>
      </c>
      <c r="G12" s="2" t="s">
        <v>42</v>
      </c>
      <c r="H12" s="2" t="s">
        <v>43</v>
      </c>
      <c r="I12" s="5">
        <f t="shared" si="1"/>
        <v>0.95499999999999996</v>
      </c>
      <c r="J12" s="6">
        <f t="shared" si="2"/>
        <v>1.2050000000000001</v>
      </c>
    </row>
    <row r="13" spans="1:10">
      <c r="A13" s="2" t="s">
        <v>14</v>
      </c>
      <c r="B13" s="2"/>
      <c r="C13" s="3">
        <f t="shared" si="0"/>
        <v>9</v>
      </c>
      <c r="D13" s="2">
        <v>0.72</v>
      </c>
      <c r="E13" s="3">
        <v>19</v>
      </c>
      <c r="F13" s="2">
        <v>0</v>
      </c>
      <c r="G13" s="2"/>
      <c r="H13" s="2"/>
      <c r="I13" s="5">
        <f t="shared" si="1"/>
        <v>0.83499999999999996</v>
      </c>
      <c r="J13" s="6">
        <f t="shared" si="2"/>
        <v>0.83499999999999996</v>
      </c>
    </row>
    <row r="14" spans="1:10">
      <c r="A14" s="2" t="s">
        <v>15</v>
      </c>
      <c r="B14" s="2"/>
      <c r="C14" s="3">
        <f t="shared" si="0"/>
        <v>18</v>
      </c>
      <c r="D14" s="2">
        <v>1.44</v>
      </c>
      <c r="E14" s="3">
        <v>20</v>
      </c>
      <c r="F14" s="2">
        <v>7</v>
      </c>
      <c r="G14" s="2" t="s">
        <v>40</v>
      </c>
      <c r="H14" s="2" t="s">
        <v>48</v>
      </c>
      <c r="I14" s="5">
        <f t="shared" si="1"/>
        <v>1.22</v>
      </c>
      <c r="J14" s="6">
        <f t="shared" si="2"/>
        <v>1.5699999999999998</v>
      </c>
    </row>
    <row r="15" spans="1:10">
      <c r="A15" s="2" t="s">
        <v>16</v>
      </c>
      <c r="B15" s="2"/>
      <c r="C15" s="3">
        <f t="shared" si="0"/>
        <v>11</v>
      </c>
      <c r="D15" s="2">
        <v>0.88</v>
      </c>
      <c r="E15" s="3">
        <v>19</v>
      </c>
      <c r="F15" s="2">
        <v>6</v>
      </c>
      <c r="G15" s="2" t="s">
        <v>32</v>
      </c>
      <c r="H15" s="2" t="s">
        <v>53</v>
      </c>
      <c r="I15" s="5">
        <f t="shared" si="1"/>
        <v>0.91500000000000004</v>
      </c>
      <c r="J15" s="6">
        <f t="shared" si="2"/>
        <v>1.2150000000000001</v>
      </c>
    </row>
    <row r="16" spans="1:10">
      <c r="A16" s="2" t="s">
        <v>17</v>
      </c>
      <c r="B16" s="2"/>
      <c r="C16" s="3">
        <f t="shared" si="0"/>
        <v>8</v>
      </c>
      <c r="D16" s="2">
        <v>0.64</v>
      </c>
      <c r="E16" s="3"/>
      <c r="F16" s="2"/>
      <c r="G16" s="2"/>
      <c r="H16" s="2"/>
      <c r="I16" s="5">
        <f t="shared" si="1"/>
        <v>0.32</v>
      </c>
      <c r="J16" s="6">
        <f t="shared" si="2"/>
        <v>0.32</v>
      </c>
    </row>
    <row r="17" spans="1:10">
      <c r="A17" s="2" t="s">
        <v>18</v>
      </c>
      <c r="B17" s="2"/>
      <c r="C17" s="3">
        <f t="shared" si="0"/>
        <v>12</v>
      </c>
      <c r="D17" s="2">
        <v>0.96</v>
      </c>
      <c r="E17" s="3"/>
      <c r="F17" s="2"/>
      <c r="G17" s="2"/>
      <c r="H17" s="2"/>
      <c r="I17" s="5">
        <f t="shared" si="1"/>
        <v>0.48</v>
      </c>
      <c r="J17" s="6">
        <f t="shared" si="2"/>
        <v>0.48</v>
      </c>
    </row>
    <row r="18" spans="1:10">
      <c r="A18" s="2" t="s">
        <v>19</v>
      </c>
      <c r="B18" s="2"/>
      <c r="C18" s="3">
        <f t="shared" si="0"/>
        <v>11</v>
      </c>
      <c r="D18" s="2">
        <v>0.88</v>
      </c>
      <c r="E18" s="3">
        <v>18</v>
      </c>
      <c r="F18" s="2">
        <v>7</v>
      </c>
      <c r="G18" s="2" t="s">
        <v>46</v>
      </c>
      <c r="H18" s="2" t="s">
        <v>47</v>
      </c>
      <c r="I18" s="5">
        <f t="shared" si="1"/>
        <v>0.89</v>
      </c>
      <c r="J18" s="6">
        <f t="shared" si="2"/>
        <v>1.24</v>
      </c>
    </row>
    <row r="19" spans="1:10">
      <c r="A19" s="2" t="s">
        <v>20</v>
      </c>
      <c r="B19" s="2"/>
      <c r="C19" s="3">
        <f t="shared" si="0"/>
        <v>11</v>
      </c>
      <c r="D19" s="2">
        <v>0.88</v>
      </c>
      <c r="E19" s="3">
        <v>19</v>
      </c>
      <c r="F19" s="2">
        <v>8</v>
      </c>
      <c r="G19" s="2" t="s">
        <v>49</v>
      </c>
      <c r="H19" s="2" t="s">
        <v>50</v>
      </c>
      <c r="I19" s="5">
        <f t="shared" si="1"/>
        <v>0.91500000000000004</v>
      </c>
      <c r="J19" s="6">
        <f t="shared" si="2"/>
        <v>1.3149999999999999</v>
      </c>
    </row>
    <row r="20" spans="1:10">
      <c r="A20" s="2" t="s">
        <v>21</v>
      </c>
      <c r="B20" s="2"/>
      <c r="C20" s="3">
        <f t="shared" si="0"/>
        <v>9</v>
      </c>
      <c r="D20" s="2">
        <v>0.72</v>
      </c>
      <c r="E20" s="3">
        <v>19</v>
      </c>
      <c r="F20" s="2">
        <v>9</v>
      </c>
      <c r="G20" s="2" t="s">
        <v>34</v>
      </c>
      <c r="H20" s="2" t="s">
        <v>35</v>
      </c>
      <c r="I20" s="5">
        <f t="shared" si="1"/>
        <v>0.83499999999999996</v>
      </c>
      <c r="J20" s="6">
        <f t="shared" si="2"/>
        <v>1.2849999999999999</v>
      </c>
    </row>
    <row r="21" spans="1:10">
      <c r="A21" s="2" t="s">
        <v>22</v>
      </c>
      <c r="B21" s="2"/>
      <c r="C21" s="3">
        <f t="shared" si="0"/>
        <v>19</v>
      </c>
      <c r="D21" s="2">
        <v>1.52</v>
      </c>
      <c r="E21" s="3">
        <v>17</v>
      </c>
      <c r="F21" s="2">
        <v>6.5</v>
      </c>
      <c r="G21" s="2" t="s">
        <v>37</v>
      </c>
      <c r="H21" s="2" t="s">
        <v>38</v>
      </c>
      <c r="I21" s="5">
        <f t="shared" si="1"/>
        <v>1.1850000000000001</v>
      </c>
      <c r="J21" s="6">
        <f t="shared" si="2"/>
        <v>1.51</v>
      </c>
    </row>
    <row r="22" spans="1:10">
      <c r="A22" s="2" t="s">
        <v>23</v>
      </c>
      <c r="B22" s="2"/>
      <c r="C22" s="3">
        <f t="shared" si="0"/>
        <v>11</v>
      </c>
      <c r="D22" s="2">
        <v>0.88</v>
      </c>
      <c r="E22" s="3">
        <v>18</v>
      </c>
      <c r="F22" s="2">
        <v>6.5</v>
      </c>
      <c r="G22" s="2" t="s">
        <v>30</v>
      </c>
      <c r="H22" s="2" t="s">
        <v>31</v>
      </c>
      <c r="I22" s="5">
        <f t="shared" si="1"/>
        <v>0.89</v>
      </c>
      <c r="J22" s="6">
        <f t="shared" si="2"/>
        <v>1.2150000000000001</v>
      </c>
    </row>
    <row r="23" spans="1:10">
      <c r="A23" s="2" t="s">
        <v>24</v>
      </c>
      <c r="B23" s="2"/>
      <c r="C23" s="3">
        <f t="shared" si="0"/>
        <v>11</v>
      </c>
      <c r="D23" s="2">
        <v>0.88</v>
      </c>
      <c r="E23" s="3"/>
      <c r="F23" s="2"/>
      <c r="G23" s="2"/>
      <c r="H23" s="2"/>
      <c r="I23" s="5">
        <f t="shared" si="1"/>
        <v>0.44</v>
      </c>
      <c r="J23" s="6">
        <f t="shared" si="2"/>
        <v>0.44</v>
      </c>
    </row>
    <row r="24" spans="1:10">
      <c r="A24" s="2" t="s">
        <v>25</v>
      </c>
      <c r="B24" s="2"/>
      <c r="C24" s="3">
        <f t="shared" si="0"/>
        <v>13</v>
      </c>
      <c r="D24" s="2">
        <v>1.04</v>
      </c>
      <c r="E24" s="3"/>
      <c r="F24" s="2"/>
      <c r="G24" s="2"/>
      <c r="H24" s="2"/>
      <c r="I24" s="5">
        <f t="shared" si="1"/>
        <v>0.52</v>
      </c>
      <c r="J24" s="6">
        <f>(D24+E24/20+F24/10)/2</f>
        <v>0.52</v>
      </c>
    </row>
    <row r="25" spans="1:10">
      <c r="A25" s="2" t="s">
        <v>26</v>
      </c>
      <c r="B25" s="2"/>
      <c r="C25" s="3">
        <f t="shared" si="0"/>
        <v>10</v>
      </c>
      <c r="D25" s="2">
        <v>0.8</v>
      </c>
      <c r="E25" s="3"/>
      <c r="F25" s="2"/>
      <c r="G25" s="2"/>
      <c r="H25" s="2"/>
      <c r="I25" s="5">
        <f t="shared" si="1"/>
        <v>0.4</v>
      </c>
      <c r="J25" s="6">
        <f t="shared" si="2"/>
        <v>0.4</v>
      </c>
    </row>
    <row r="26" spans="1:10">
      <c r="A26" s="2" t="s">
        <v>27</v>
      </c>
      <c r="B26" s="2"/>
      <c r="C26" s="3">
        <f t="shared" si="0"/>
        <v>20</v>
      </c>
      <c r="D26" s="2">
        <v>1.6</v>
      </c>
      <c r="E26" s="3"/>
      <c r="F26" s="2"/>
      <c r="G26" s="2"/>
      <c r="H26" s="2"/>
      <c r="I26" s="5">
        <f t="shared" si="1"/>
        <v>0.8</v>
      </c>
      <c r="J26" s="6">
        <f t="shared" si="2"/>
        <v>0.8</v>
      </c>
    </row>
    <row r="30" spans="1:10">
      <c r="A30" s="2" t="s">
        <v>59</v>
      </c>
      <c r="B30" s="2" t="s">
        <v>60</v>
      </c>
    </row>
    <row r="31" spans="1:10">
      <c r="A31" s="2"/>
      <c r="B31" s="2" t="s">
        <v>61</v>
      </c>
    </row>
    <row r="32" spans="1:10">
      <c r="A32" s="2"/>
      <c r="B32" s="2" t="s">
        <v>62</v>
      </c>
    </row>
    <row r="33" spans="1:2">
      <c r="A33" s="2"/>
      <c r="B33" s="2" t="s">
        <v>63</v>
      </c>
    </row>
  </sheetData>
  <pageMargins left="0" right="0" top="0.39370078740157483" bottom="0.39370078740157483" header="0" footer="0"/>
  <headerFooter>
    <oddHeader>&amp;C&amp;A</oddHeader>
    <oddFooter>&amp;CPágina &amp;P</oddFooter>
  </headerFooter>
</worksheet>
</file>

<file path=docProps/app.xml><?xml version="1.0" encoding="utf-8"?>
<Properties xmlns="http://purl.oclc.org/ooxml/officeDocument/extendedProperties" xmlns:vt="http://purl.oclc.org/ooxml/officeDocument/docPropsVTypes">
  <TotalTime>8</TotalTime>
  <Application>Microsoft Macintosh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Amaury  André</cp:lastModifiedBy>
  <cp:revision>1</cp:revision>
  <dcterms:created xsi:type="dcterms:W3CDTF">2026-04-09T20:44:41Z</dcterms:created>
  <dcterms:modified xsi:type="dcterms:W3CDTF">2026-05-05T21:54:37Z</dcterms:modified>
</cp:coreProperties>
</file>